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<sst xmlns="http://schemas.openxmlformats.org/spreadsheetml/2006/main" count="78" uniqueCount="78">
  <si>
    <t xml:space="preserve"/>
  </si>
  <si>
    <t xml:space="preserve">CCP005</t>
  </si>
  <si>
    <t xml:space="preserve">m</t>
  </si>
  <si>
    <t xml:space="preserve">Murete guía para muro pantalla.</t>
  </si>
  <si>
    <r>
      <rPr>
        <sz val="8.25"/>
        <color rgb="FF000000"/>
        <rFont val="Arial"/>
        <family val="2"/>
      </rPr>
      <t xml:space="preserve">Doble murete guía, para muro pantalla, de hormigón armado de sección 70x25 cm; realizado con hormigón HA-25/F/20/XC2 fabricado en central, y vertido desde camión, y acero UNE-EN 10080 B 500 S, con una cuantía aproximada de 25 kg/m; montaje y desmontaje del sistema de encofrado recuperable metálico a dos caras. Incluso alambre de atar, separadores y líquido desencofrante MasterFinish RL 294 "Master Builders Solutions", para evitar la adherencia del hormigón al encofrado. El precio incluye la elaboración de la ferralla (corte, doblado, conformado de elementos) en taller industrial y el montaje en el lugar definitivo de su colocación en obra, la demolición del murete guía con retroexcavadora con martillo rompedor y la carga mecánica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</si>
  <si>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</si>
  <si>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</si>
  <si>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</si>
  <si>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</si>
  <si>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</si>
  <si>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</si>
  <si>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</si>
  <si>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mt08eme040</t>
  </si>
  <si>
    <t xml:space="preserve">m²</t>
  </si>
  <si>
    <t xml:space="preserve">Paneles metálicos de varias dimensiones, para encofrar elementos de hormigón.</t>
  </si>
  <si>
    <t xml:space="preserve">mt50spa052b</t>
  </si>
  <si>
    <t xml:space="preserve">m</t>
  </si>
  <si>
    <t xml:space="preserve">Tablón de madera de pino, de 20x7,2 cm.</t>
  </si>
  <si>
    <t xml:space="preserve">mt50spa081a</t>
  </si>
  <si>
    <t xml:space="preserve">Ud</t>
  </si>
  <si>
    <t xml:space="preserve">Puntal metálico telescópico, de hasta 3 m de altura.</t>
  </si>
  <si>
    <t xml:space="preserve">mt08eme051a</t>
  </si>
  <si>
    <t xml:space="preserve">m</t>
  </si>
  <si>
    <t xml:space="preserve">Fleje de acero galvanizado, para encofrado metálico.</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</si>
  <si>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</si>
  <si>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</si>
  <si>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</si>
  <si>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</si>
  <si>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</si>
  <si>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</si>
  <si>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</si>
  <si>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</si>
  <si>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"Master Builders Solutions", para encofrados metálicos, fenólicos o de madera.</t>
  </si>
  <si>
    <t xml:space="preserve">mt07aco020a</t>
  </si>
  <si>
    <t xml:space="preserve">Ud</t>
  </si>
  <si>
    <t xml:space="preserve">Separador homologado para cimentaciones.</t>
  </si>
  <si>
    <t xml:space="preserve">mt07aco010c</t>
  </si>
  <si>
    <t xml:space="preserve">kg</t>
  </si>
  <si>
    <t xml:space="preserve">Ferralla elaborada en taller industrial con acero en barras corrugadas, UNE-EN 10080 B 500 S, de varios diámetros.</t>
  </si>
  <si>
    <t xml:space="preserve">mt10haf010ctms</t>
  </si>
  <si>
    <t xml:space="preserve">m³</t>
  </si>
  <si>
    <t xml:space="preserve">Hormigón HA-25/F/20/XC2, fabricado en central.</t>
  </si>
  <si>
    <t xml:space="preserve">Subtotal materiales:</t>
  </si>
  <si>
    <t xml:space="preserve">Equipo y maquinaria</t>
  </si>
  <si>
    <t xml:space="preserve">mq01exn020a</t>
  </si>
  <si>
    <t xml:space="preserve">h</t>
  </si>
  <si>
    <t xml:space="preserve">Retroexcavadora hidráulica sobre neumáticos, de 105 kW.</t>
  </si>
  <si>
    <t xml:space="preserve">mq01ret010</t>
  </si>
  <si>
    <t xml:space="preserve">h</t>
  </si>
  <si>
    <t xml:space="preserve">Miniretrocargadora sobre neumáticos de 15 kW.</t>
  </si>
  <si>
    <t xml:space="preserve">Subtotal equipo y maquinaria:</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</si>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</sst>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02" customWidth="1"/>
    <col min="4" max="4" width="7.65" customWidth="1"/>
    <col min="5" max="5" width="68.00"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0.007</v>
      </c>
      <c r="G10" s="12">
        <v>52</v>
      </c>
      <c r="H10" s="12">
        <f ca="1">ROUND(INDIRECT(ADDRESS(ROW()+(0), COLUMN()+(-2), 1))*INDIRECT(ADDRESS(ROW()+(0), COLUMN()+(-1), 1)), 2)</f>
        <v>0.36</v>
      </c>
    </row>
    <row r="11" spans="1:8" ht="13.50" thickBot="1" customHeight="1">
      <c r="A11" s="1" t="s">
        <v>15</v>
      </c>
      <c r="B11" s="1"/>
      <c r="C11" s="1"/>
      <c r="D11" s="10" t="s">
        <v>16</v>
      </c>
      <c r="E11" s="1" t="s">
        <v>17</v>
      </c>
      <c r="F11" s="11">
        <v>0.028</v>
      </c>
      <c r="G11" s="12">
        <v>6.32</v>
      </c>
      <c r="H11" s="12">
        <f ca="1">ROUND(INDIRECT(ADDRESS(ROW()+(0), COLUMN()+(-2), 1))*INDIRECT(ADDRESS(ROW()+(0), COLUMN()+(-1), 1)), 2)</f>
        <v>0.18</v>
      </c>
    </row>
    <row r="12" spans="1:8" ht="13.50" thickBot="1" customHeight="1">
      <c r="A12" s="1" t="s">
        <v>18</v>
      </c>
      <c r="B12" s="1"/>
      <c r="C12" s="1"/>
      <c r="D12" s="10" t="s">
        <v>19</v>
      </c>
      <c r="E12" s="1" t="s">
        <v>20</v>
      </c>
      <c r="F12" s="11">
        <v>0.018</v>
      </c>
      <c r="G12" s="12">
        <v>19.25</v>
      </c>
      <c r="H12" s="12">
        <f ca="1">ROUND(INDIRECT(ADDRESS(ROW()+(0), COLUMN()+(-2), 1))*INDIRECT(ADDRESS(ROW()+(0), COLUMN()+(-1), 1)), 2)</f>
        <v>0.35</v>
      </c>
    </row>
    <row r="13" spans="1:8" ht="13.50" thickBot="1" customHeight="1">
      <c r="A13" s="1" t="s">
        <v>21</v>
      </c>
      <c r="B13" s="1"/>
      <c r="C13" s="1"/>
      <c r="D13" s="10" t="s">
        <v>22</v>
      </c>
      <c r="E13" s="1" t="s">
        <v>23</v>
      </c>
      <c r="F13" s="11">
        <v>0.14</v>
      </c>
      <c r="G13" s="12">
        <v>0.29</v>
      </c>
      <c r="H13" s="12">
        <f ca="1">ROUND(INDIRECT(ADDRESS(ROW()+(0), COLUMN()+(-2), 1))*INDIRECT(ADDRESS(ROW()+(0), COLUMN()+(-1), 1)), 2)</f>
        <v>0.04</v>
      </c>
    </row>
    <row r="14" spans="1:8" ht="13.50" thickBot="1" customHeight="1">
      <c r="A14" s="1" t="s">
        <v>24</v>
      </c>
      <c r="B14" s="1"/>
      <c r="C14" s="1"/>
      <c r="D14" s="10" t="s">
        <v>25</v>
      </c>
      <c r="E14" s="1" t="s">
        <v>26</v>
      </c>
      <c r="F14" s="11">
        <v>0.27</v>
      </c>
      <c r="G14" s="12">
        <v>1.5</v>
      </c>
      <c r="H14" s="12">
        <f ca="1">ROUND(INDIRECT(ADDRESS(ROW()+(0), COLUMN()+(-2), 1))*INDIRECT(ADDRESS(ROW()+(0), COLUMN()+(-1), 1)), 2)</f>
        <v>0.41</v>
      </c>
    </row>
    <row r="15" spans="1:8" ht="13.50" thickBot="1" customHeight="1">
      <c r="A15" s="1" t="s">
        <v>27</v>
      </c>
      <c r="B15" s="1"/>
      <c r="C15" s="1"/>
      <c r="D15" s="10" t="s">
        <v>28</v>
      </c>
      <c r="E15" s="1" t="s">
        <v>29</v>
      </c>
      <c r="F15" s="11">
        <v>0.14</v>
      </c>
      <c r="G15" s="12">
        <v>8.75</v>
      </c>
      <c r="H15" s="12">
        <f ca="1">ROUND(INDIRECT(ADDRESS(ROW()+(0), COLUMN()+(-2), 1))*INDIRECT(ADDRESS(ROW()+(0), COLUMN()+(-1), 1)), 2)</f>
        <v>1.23</v>
      </c>
    </row>
    <row r="16" spans="1:8" ht="34.50" thickBot="1" customHeight="1">
      <c r="A16" s="1" t="s">
        <v>30</v>
      </c>
      <c r="B16" s="1"/>
      <c r="C16" s="1"/>
      <c r="D16" s="10" t="s">
        <v>31</v>
      </c>
      <c r="E16" s="1" t="s">
        <v>32</v>
      </c>
      <c r="F16" s="11">
        <v>0.042</v>
      </c>
      <c r="G16" s="12">
        <v>1.86</v>
      </c>
      <c r="H16" s="12">
        <f ca="1">ROUND(INDIRECT(ADDRESS(ROW()+(0), COLUMN()+(-2), 1))*INDIRECT(ADDRESS(ROW()+(0), COLUMN()+(-1), 1)), 2)</f>
        <v>0.08</v>
      </c>
    </row>
    <row r="17" spans="1:8" ht="13.50" thickBot="1" customHeight="1">
      <c r="A17" s="1" t="s">
        <v>33</v>
      </c>
      <c r="B17" s="1"/>
      <c r="C17" s="1"/>
      <c r="D17" s="10" t="s">
        <v>34</v>
      </c>
      <c r="E17" s="1" t="s">
        <v>35</v>
      </c>
      <c r="F17" s="11">
        <v>3</v>
      </c>
      <c r="G17" s="12">
        <v>0.15</v>
      </c>
      <c r="H17" s="12">
        <f ca="1">ROUND(INDIRECT(ADDRESS(ROW()+(0), COLUMN()+(-2), 1))*INDIRECT(ADDRESS(ROW()+(0), COLUMN()+(-1), 1)), 2)</f>
        <v>0.45</v>
      </c>
    </row>
    <row r="18" spans="1:8" ht="24.00" thickBot="1" customHeight="1">
      <c r="A18" s="1" t="s">
        <v>36</v>
      </c>
      <c r="B18" s="1"/>
      <c r="C18" s="1"/>
      <c r="D18" s="10" t="s">
        <v>37</v>
      </c>
      <c r="E18" s="1" t="s">
        <v>38</v>
      </c>
      <c r="F18" s="11">
        <v>25</v>
      </c>
      <c r="G18" s="12">
        <v>1.6</v>
      </c>
      <c r="H18" s="12">
        <f ca="1">ROUND(INDIRECT(ADDRESS(ROW()+(0), COLUMN()+(-2), 1))*INDIRECT(ADDRESS(ROW()+(0), COLUMN()+(-1), 1)), 2)</f>
        <v>40</v>
      </c>
    </row>
    <row r="19" spans="1:8" ht="13.50" thickBot="1" customHeight="1">
      <c r="A19" s="1" t="s">
        <v>39</v>
      </c>
      <c r="B19" s="1"/>
      <c r="C19" s="1"/>
      <c r="D19" s="10" t="s">
        <v>40</v>
      </c>
      <c r="E19" s="1" t="s">
        <v>41</v>
      </c>
      <c r="F19" s="13">
        <v>0.385</v>
      </c>
      <c r="G19" s="14">
        <v>92.2</v>
      </c>
      <c r="H19" s="14">
        <f ca="1">ROUND(INDIRECT(ADDRESS(ROW()+(0), COLUMN()+(-2), 1))*INDIRECT(ADDRESS(ROW()+(0), COLUMN()+(-1), 1)), 2)</f>
        <v>35.5</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78.6</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0.231</v>
      </c>
      <c r="G22" s="12">
        <v>51.91</v>
      </c>
      <c r="H22" s="12">
        <f ca="1">ROUND(INDIRECT(ADDRESS(ROW()+(0), COLUMN()+(-2), 1))*INDIRECT(ADDRESS(ROW()+(0), COLUMN()+(-1), 1)), 2)</f>
        <v>11.99</v>
      </c>
    </row>
    <row r="23" spans="1:8" ht="13.50" thickBot="1" customHeight="1">
      <c r="A23" s="1" t="s">
        <v>47</v>
      </c>
      <c r="B23" s="1"/>
      <c r="C23" s="1"/>
      <c r="D23" s="10" t="s">
        <v>48</v>
      </c>
      <c r="E23" s="1" t="s">
        <v>49</v>
      </c>
      <c r="F23" s="13">
        <v>0.108</v>
      </c>
      <c r="G23" s="14">
        <v>45.86</v>
      </c>
      <c r="H23" s="14">
        <f ca="1">ROUND(INDIRECT(ADDRESS(ROW()+(0), COLUMN()+(-2), 1))*INDIRECT(ADDRESS(ROW()+(0), COLUMN()+(-1), 1)), 2)</f>
        <v>4.95</v>
      </c>
    </row>
    <row r="24" spans="1:8" ht="13.50" thickBot="1" customHeight="1">
      <c r="A24" s="15"/>
      <c r="B24" s="15"/>
      <c r="C24" s="15"/>
      <c r="D24" s="15"/>
      <c r="E24" s="15"/>
      <c r="F24" s="9" t="s">
        <v>50</v>
      </c>
      <c r="G24" s="9"/>
      <c r="H24" s="17">
        <f ca="1">ROUND(SUM(INDIRECT(ADDRESS(ROW()+(-1), COLUMN()+(0), 1)),INDIRECT(ADDRESS(ROW()+(-2), COLUMN()+(0), 1))), 2)</f>
        <v>16.94</v>
      </c>
    </row>
    <row r="25" spans="1:8" ht="13.50" thickBot="1" customHeight="1">
      <c r="A25" s="15">
        <v>3</v>
      </c>
      <c r="B25" s="15"/>
      <c r="C25" s="15"/>
      <c r="D25" s="15"/>
      <c r="E25" s="18" t="s">
        <v>51</v>
      </c>
      <c r="F25" s="18"/>
      <c r="G25" s="15"/>
      <c r="H25" s="15"/>
    </row>
    <row r="26" spans="1:8" ht="13.50" thickBot="1" customHeight="1">
      <c r="A26" s="1" t="s">
        <v>52</v>
      </c>
      <c r="B26" s="1"/>
      <c r="C26" s="1"/>
      <c r="D26" s="10" t="s">
        <v>53</v>
      </c>
      <c r="E26" s="1" t="s">
        <v>54</v>
      </c>
      <c r="F26" s="11">
        <v>0.42</v>
      </c>
      <c r="G26" s="12">
        <v>22.27</v>
      </c>
      <c r="H26" s="12">
        <f ca="1">ROUND(INDIRECT(ADDRESS(ROW()+(0), COLUMN()+(-2), 1))*INDIRECT(ADDRESS(ROW()+(0), COLUMN()+(-1), 1)), 2)</f>
        <v>9.35</v>
      </c>
    </row>
    <row r="27" spans="1:8" ht="13.50" thickBot="1" customHeight="1">
      <c r="A27" s="1" t="s">
        <v>55</v>
      </c>
      <c r="B27" s="1"/>
      <c r="C27" s="1"/>
      <c r="D27" s="10" t="s">
        <v>56</v>
      </c>
      <c r="E27" s="1" t="s">
        <v>57</v>
      </c>
      <c r="F27" s="11">
        <v>0.56</v>
      </c>
      <c r="G27" s="12">
        <v>21.15</v>
      </c>
      <c r="H27" s="12">
        <f ca="1">ROUND(INDIRECT(ADDRESS(ROW()+(0), COLUMN()+(-2), 1))*INDIRECT(ADDRESS(ROW()+(0), COLUMN()+(-1), 1)), 2)</f>
        <v>11.84</v>
      </c>
    </row>
    <row r="28" spans="1:8" ht="13.50" thickBot="1" customHeight="1">
      <c r="A28" s="1" t="s">
        <v>58</v>
      </c>
      <c r="B28" s="1"/>
      <c r="C28" s="1"/>
      <c r="D28" s="10" t="s">
        <v>59</v>
      </c>
      <c r="E28" s="1" t="s">
        <v>60</v>
      </c>
      <c r="F28" s="11">
        <v>0.1</v>
      </c>
      <c r="G28" s="12">
        <v>22.27</v>
      </c>
      <c r="H28" s="12">
        <f ca="1">ROUND(INDIRECT(ADDRESS(ROW()+(0), COLUMN()+(-2), 1))*INDIRECT(ADDRESS(ROW()+(0), COLUMN()+(-1), 1)), 2)</f>
        <v>2.23</v>
      </c>
    </row>
    <row r="29" spans="1:8" ht="13.50" thickBot="1" customHeight="1">
      <c r="A29" s="1" t="s">
        <v>61</v>
      </c>
      <c r="B29" s="1"/>
      <c r="C29" s="1"/>
      <c r="D29" s="10" t="s">
        <v>62</v>
      </c>
      <c r="E29" s="1" t="s">
        <v>63</v>
      </c>
      <c r="F29" s="11">
        <v>0.1</v>
      </c>
      <c r="G29" s="12">
        <v>21.15</v>
      </c>
      <c r="H29" s="12">
        <f ca="1">ROUND(INDIRECT(ADDRESS(ROW()+(0), COLUMN()+(-2), 1))*INDIRECT(ADDRESS(ROW()+(0), COLUMN()+(-1), 1)), 2)</f>
        <v>2.12</v>
      </c>
    </row>
    <row r="30" spans="1:8" ht="13.50" thickBot="1" customHeight="1">
      <c r="A30" s="1" t="s">
        <v>64</v>
      </c>
      <c r="B30" s="1"/>
      <c r="C30" s="1"/>
      <c r="D30" s="10" t="s">
        <v>65</v>
      </c>
      <c r="E30" s="1" t="s">
        <v>66</v>
      </c>
      <c r="F30" s="11">
        <v>0.027</v>
      </c>
      <c r="G30" s="12">
        <v>22.27</v>
      </c>
      <c r="H30" s="12">
        <f ca="1">ROUND(INDIRECT(ADDRESS(ROW()+(0), COLUMN()+(-2), 1))*INDIRECT(ADDRESS(ROW()+(0), COLUMN()+(-1), 1)), 2)</f>
        <v>0.6</v>
      </c>
    </row>
    <row r="31" spans="1:8" ht="13.50" thickBot="1" customHeight="1">
      <c r="A31" s="1" t="s">
        <v>67</v>
      </c>
      <c r="B31" s="1"/>
      <c r="C31" s="1"/>
      <c r="D31" s="10" t="s">
        <v>68</v>
      </c>
      <c r="E31" s="1" t="s">
        <v>69</v>
      </c>
      <c r="F31" s="11">
        <v>0.108</v>
      </c>
      <c r="G31" s="12">
        <v>21.15</v>
      </c>
      <c r="H31" s="12">
        <f ca="1">ROUND(INDIRECT(ADDRESS(ROW()+(0), COLUMN()+(-2), 1))*INDIRECT(ADDRESS(ROW()+(0), COLUMN()+(-1), 1)), 2)</f>
        <v>2.28</v>
      </c>
    </row>
    <row r="32" spans="1:8" ht="13.50" thickBot="1" customHeight="1">
      <c r="A32" s="1" t="s">
        <v>70</v>
      </c>
      <c r="B32" s="1"/>
      <c r="C32" s="1"/>
      <c r="D32" s="10" t="s">
        <v>71</v>
      </c>
      <c r="E32" s="1" t="s">
        <v>72</v>
      </c>
      <c r="F32" s="13">
        <v>0.231</v>
      </c>
      <c r="G32" s="14">
        <v>20.1</v>
      </c>
      <c r="H32" s="14">
        <f ca="1">ROUND(INDIRECT(ADDRESS(ROW()+(0), COLUMN()+(-2), 1))*INDIRECT(ADDRESS(ROW()+(0), COLUMN()+(-1), 1)), 2)</f>
        <v>4.64</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1)),INDIRECT(ADDRESS(ROW()+(-6), COLUMN()+(0), 1)),INDIRECT(ADDRESS(ROW()+(-7), COLUMN()+(0), 1))), 2)</f>
        <v>33.06</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1)),INDIRECT(ADDRESS(ROW()+(-11), COLUMN()+(1), 1)),INDIRECT(ADDRESS(ROW()+(-15), COLUMN()+(1), 1))), 2)</f>
        <v>128.6</v>
      </c>
      <c r="H35" s="14">
        <f ca="1">ROUND(INDIRECT(ADDRESS(ROW()+(0), COLUMN()+(-2), 1))*INDIRECT(ADDRESS(ROW()+(0), COLUMN()+(-1), 1))/100, 2)</f>
        <v>2.57</v>
      </c>
    </row>
    <row r="36" spans="1:8" ht="13.50" thickBot="1" customHeight="1">
      <c r="A36" s="8"/>
      <c r="B36" s="8"/>
      <c r="C36" s="8"/>
      <c r="D36" s="8"/>
      <c r="E36" s="8"/>
      <c r="F36" s="21" t="s">
        <v>77</v>
      </c>
      <c r="G36" s="21"/>
      <c r="H36" s="22">
        <f ca="1">ROUND(SUM(INDIRECT(ADDRESS(ROW()+(-1), COLUMN()+(0), 1)),INDIRECT(ADDRESS(ROW()+(-3), COLUMN()+(0), 1)),INDIRECT(ADDRESS(ROW()+(-12), COLUMN()+(0), 1)),INDIRECT(ADDRESS(ROW()+(-16), COLUMN()+(0), 1))), 2)</f>
        <v>131.17</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C27"/>
    <mergeCell ref="A28:C28"/>
    <mergeCell ref="A29:C29"/>
    <mergeCell ref="A30:C30"/>
    <mergeCell ref="A31:C31"/>
    <mergeCell ref="A32:C32"/>
    <mergeCell ref="A33:C33"/>
    <mergeCell ref="F33:G33"/>
    <mergeCell ref="A34:C34"/>
    <mergeCell ref="E34:F34"/>
    <mergeCell ref="A35:C35"/>
    <mergeCell ref="A36:C36"/>
    <mergeCell ref="F36:G36"/>
  </mergeCells>
  <pageMargins left="0.147638" right="0.147638" top="0.206693" bottom="0.206693" header="0.0" footer="0.0"/>
  <pageSetup paperSize="9" orientation="portrait"/>
  <rowBreaks count="0" manualBreakCount="0">
    </rowBreaks>
</worksheet>
</file>