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<sst xmlns="http://schemas.openxmlformats.org/spreadsheetml/2006/main" count="59" uniqueCount="59">
  <si>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</si>
  <si>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EHS016</t>
  </si>
  <si>
    <t xml:space="preserve">m³</t>
  </si>
  <si>
    <t xml:space="preserve">Pilar circular de hormigón visto.</t>
  </si>
  <si>
    <r>
      <rPr>
        <sz val="8.25"/>
        <color rgb="FF000000"/>
        <rFont val="Arial"/>
        <family val="2"/>
      </rPr>
      <t xml:space="preserve">Pilar de sección circular de hormigón visto, de 30 cm de diámetro medio, realizado con hormigón HA-25/F/20/XC2 fabricado en central, y vertido con cubilote, y acero UNE-EN 10080 B 500 S, con una cuantía aproximada de 120 kg/m³; montaje y desmontaje de sistema de encofrado, con acabado visto con textura lisa, en planta de hasta 3 m de altura libre, formado por: superficie encofrante de moldes cilíndricos de bandas de papel kraft, aluminio y polietileno, de un solo uso y estructura soporte vertical de puntales metálicos, amortizables en 150 usos. Incluso alambre de atar y separadores y agente filmógeno MasterKure 220 WB "Master Builders Solutions",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</si>
  <si>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</si>
  <si>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</si>
  <si>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</si>
  <si>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</si>
  <si>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</si>
  <si>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</si>
  <si>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</si>
  <si>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mt07sep010ac</t>
  </si>
  <si>
    <t xml:space="preserve">Ud</t>
  </si>
  <si>
    <t xml:space="preserve">Separador homologado de plástico, para armaduras de pilares de varios diámetros.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</si>
  <si>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</si>
  <si>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</si>
  <si>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</si>
  <si>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</si>
  <si>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</si>
  <si>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</si>
  <si>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mt08tub020id</t>
  </si>
  <si>
    <t xml:space="preserve">m²</t>
  </si>
  <si>
    <t xml:space="preserve">Molde cilíndrico desechable, de bandas de papel kraft, aluminio y polietileno en espiral, para encofrado de pilares de hormigón, de hasta 3 m de altura y 30 cm de diámetro medio, para acabado visto del hormigón.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</si>
  <si>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</si>
  <si>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</si>
  <si>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</si>
  <si>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mt10haf010ctms</t>
  </si>
  <si>
    <t xml:space="preserve">m³</t>
  </si>
  <si>
    <t xml:space="preserve">Hormigón HA-25/F/20/XC2, fabricado en central.</t>
  </si>
  <si>
    <t xml:space="preserve">mt08cur010g</t>
  </si>
  <si>
    <t xml:space="preserve">l</t>
  </si>
  <si>
    <t xml:space="preserve">Agente filmógeno MasterKure 220 WB "Master Builders Solutions", para el curado de hormigones y morteros, con acabado visto.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</si>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</sst>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71.91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12</v>
      </c>
      <c r="G10" s="12">
        <v>0.08</v>
      </c>
      <c r="H10" s="12">
        <f ca="1">ROUND(INDIRECT(ADDRESS(ROW()+(0), COLUMN()+(-2), 1))*INDIRECT(ADDRESS(ROW()+(0), COLUMN()+(-1), 1)), 2)</f>
        <v>0.96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120</v>
      </c>
      <c r="G11" s="12">
        <v>1.6</v>
      </c>
      <c r="H11" s="12">
        <f ca="1">ROUND(INDIRECT(ADDRESS(ROW()+(0), COLUMN()+(-2), 1))*INDIRECT(ADDRESS(ROW()+(0), COLUMN()+(-1), 1)), 2)</f>
        <v>192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0.6</v>
      </c>
      <c r="G12" s="12">
        <v>1.5</v>
      </c>
      <c r="H12" s="12">
        <f ca="1">ROUND(INDIRECT(ADDRESS(ROW()+(0), COLUMN()+(-2), 1))*INDIRECT(ADDRESS(ROW()+(0), COLUMN()+(-1), 1)), 2)</f>
        <v>0.9</v>
      </c>
    </row>
    <row r="13" spans="1:8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13.333</v>
      </c>
      <c r="G13" s="12">
        <v>18.81</v>
      </c>
      <c r="H13" s="12">
        <f ca="1">ROUND(INDIRECT(ADDRESS(ROW()+(0), COLUMN()+(-2), 1))*INDIRECT(ADDRESS(ROW()+(0), COLUMN()+(-1), 1)), 2)</f>
        <v>250.79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0.099</v>
      </c>
      <c r="G14" s="12">
        <v>19.25</v>
      </c>
      <c r="H14" s="12">
        <f ca="1">ROUND(INDIRECT(ADDRESS(ROW()+(0), COLUMN()+(-2), 1))*INDIRECT(ADDRESS(ROW()+(0), COLUMN()+(-1), 1)), 2)</f>
        <v>1.91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1.05</v>
      </c>
      <c r="G15" s="12">
        <v>92.2</v>
      </c>
      <c r="H15" s="12">
        <f ca="1">ROUND(INDIRECT(ADDRESS(ROW()+(0), COLUMN()+(-2), 1))*INDIRECT(ADDRESS(ROW()+(0), COLUMN()+(-1), 1)), 2)</f>
        <v>96.81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2</v>
      </c>
      <c r="G16" s="14">
        <v>3.33</v>
      </c>
      <c r="H16" s="14">
        <f ca="1">ROUND(INDIRECT(ADDRESS(ROW()+(0), COLUMN()+(-2), 1))*INDIRECT(ADDRESS(ROW()+(0), COLUMN()+(-1), 1)), 2)</f>
        <v>6.66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550.03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2.2</v>
      </c>
      <c r="G19" s="12">
        <v>22.27</v>
      </c>
      <c r="H19" s="12">
        <f ca="1">ROUND(INDIRECT(ADDRESS(ROW()+(0), COLUMN()+(-2), 1))*INDIRECT(ADDRESS(ROW()+(0), COLUMN()+(-1), 1)), 2)</f>
        <v>48.99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2.2</v>
      </c>
      <c r="G20" s="12">
        <v>21.15</v>
      </c>
      <c r="H20" s="12">
        <f ca="1">ROUND(INDIRECT(ADDRESS(ROW()+(0), COLUMN()+(-2), 1))*INDIRECT(ADDRESS(ROW()+(0), COLUMN()+(-1), 1)), 2)</f>
        <v>46.53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0.672</v>
      </c>
      <c r="G21" s="12">
        <v>22.27</v>
      </c>
      <c r="H21" s="12">
        <f ca="1">ROUND(INDIRECT(ADDRESS(ROW()+(0), COLUMN()+(-2), 1))*INDIRECT(ADDRESS(ROW()+(0), COLUMN()+(-1), 1)), 2)</f>
        <v>14.97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0.672</v>
      </c>
      <c r="G22" s="12">
        <v>21.15</v>
      </c>
      <c r="H22" s="12">
        <f ca="1">ROUND(INDIRECT(ADDRESS(ROW()+(0), COLUMN()+(-2), 1))*INDIRECT(ADDRESS(ROW()+(0), COLUMN()+(-1), 1)), 2)</f>
        <v>14.21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1">
        <v>0.34</v>
      </c>
      <c r="G23" s="12">
        <v>22.27</v>
      </c>
      <c r="H23" s="12">
        <f ca="1">ROUND(INDIRECT(ADDRESS(ROW()+(0), COLUMN()+(-2), 1))*INDIRECT(ADDRESS(ROW()+(0), COLUMN()+(-1), 1)), 2)</f>
        <v>7.57</v>
      </c>
    </row>
    <row r="24" spans="1:8" ht="13.50" thickBot="1" customHeight="1">
      <c r="A24" s="1" t="s">
        <v>50</v>
      </c>
      <c r="B24" s="1"/>
      <c r="C24" s="1"/>
      <c r="D24" s="10" t="s">
        <v>51</v>
      </c>
      <c r="E24" s="1" t="s">
        <v>52</v>
      </c>
      <c r="F24" s="13">
        <v>1.37</v>
      </c>
      <c r="G24" s="14">
        <v>21.15</v>
      </c>
      <c r="H24" s="14">
        <f ca="1">ROUND(INDIRECT(ADDRESS(ROW()+(0), COLUMN()+(-2), 1))*INDIRECT(ADDRESS(ROW()+(0), COLUMN()+(-1), 1)), 2)</f>
        <v>28.98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161.25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9"/>
      <c r="B27" s="19"/>
      <c r="C27" s="19"/>
      <c r="D27" s="20" t="s">
        <v>55</v>
      </c>
      <c r="E27" s="19" t="s">
        <v>56</v>
      </c>
      <c r="F27" s="13">
        <v>2</v>
      </c>
      <c r="G27" s="14">
        <f ca="1">ROUND(SUM(INDIRECT(ADDRESS(ROW()+(-2), COLUMN()+(1), 1)),INDIRECT(ADDRESS(ROW()+(-10), COLUMN()+(1), 1))), 2)</f>
        <v>711.28</v>
      </c>
      <c r="H27" s="14">
        <f ca="1">ROUND(INDIRECT(ADDRESS(ROW()+(0), COLUMN()+(-2), 1))*INDIRECT(ADDRESS(ROW()+(0), COLUMN()+(-1), 1))/100, 2)</f>
        <v>14.23</v>
      </c>
    </row>
    <row r="28" spans="1:8" ht="13.50" thickBot="1" customHeight="1">
      <c r="A28" s="21" t="s">
        <v>57</v>
      </c>
      <c r="B28" s="21"/>
      <c r="C28" s="21"/>
      <c r="D28" s="22"/>
      <c r="E28" s="23"/>
      <c r="F28" s="24" t="s">
        <v>58</v>
      </c>
      <c r="G28" s="25"/>
      <c r="H28" s="26">
        <f ca="1">ROUND(SUM(INDIRECT(ADDRESS(ROW()+(-1), COLUMN()+(0), 1)),INDIRECT(ADDRESS(ROW()+(-3), COLUMN()+(0), 1)),INDIRECT(ADDRESS(ROW()+(-11), COLUMN()+(0), 1))), 2)</f>
        <v>725.51</v>
      </c>
    </row>
  </sheetData>
  <mergeCells count="3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A22:C22"/>
    <mergeCell ref="A23:C23"/>
    <mergeCell ref="A24:C24"/>
    <mergeCell ref="A25:C25"/>
    <mergeCell ref="F25:G25"/>
    <mergeCell ref="A26:C26"/>
    <mergeCell ref="E26:F26"/>
    <mergeCell ref="A27:C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