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<sst xmlns="http://schemas.openxmlformats.org/spreadsheetml/2006/main" count="48" uniqueCount="48">
  <si>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</si>
  <si>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NLD010</t>
  </si>
  <si>
    <t xml:space="preserve">m²</t>
  </si>
  <si>
    <t xml:space="preserve">Impermeabilización líquida de jardinera, por el interior.</t>
  </si>
  <si>
    <r>
      <rPr>
        <sz val="8.25"/>
        <color rgb="FF000000"/>
        <rFont val="Arial"/>
        <family val="2"/>
      </rPr>
      <t xml:space="preserve">Impermeabilización líquida de jardinera, por el interior, con una mano de impermeabilizante líquido, MasterSeal M 860 "Master Builders Solutions", de color gris, de dos componentes a base de resina de poliurea sin disolventes y pigmentos; previa aplicación de una mano de imprimación incolora de dos componentes, MasterTop P 622 "Master Builders Solutions", a base de resina epoxi sin disolventes, de baja viscosidad. Incluso geotextil no tejido de fibras de poliéster y masilla tixotrópica, para la resolución de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</si>
  <si>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</si>
  <si>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</si>
  <si>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</si>
  <si>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</si>
  <si>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</si>
  <si>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</si>
  <si>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</si>
  <si>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mt27upx040c</t>
  </si>
  <si>
    <t xml:space="preserve">kg</t>
  </si>
  <si>
    <t xml:space="preserve">Imprimación incolora de dos componentes, MasterTop P 622 "Master Builders Solutions", a base de resina epoxi sin disolventes, de baja viscosidad, para aplicar sobre superficie soporte de hormigón o de mortero.</t>
  </si>
  <si>
    <t xml:space="preserve">mt15dag504a</t>
  </si>
  <si>
    <t xml:space="preserve">m²</t>
  </si>
  <si>
    <t xml:space="preserve">Geotextil no tejido de fibras de poliéster, de 100 g/m² de masa superficial y 0,82 mm de espesor, suministrado en rollos de 0,2x100 m.</t>
  </si>
  <si>
    <t xml:space="preserve">mt15dag502a</t>
  </si>
  <si>
    <t xml:space="preserve">kg</t>
  </si>
  <si>
    <t xml:space="preserve">Masilla tixotrópica a base de poliuretano líquido, color gris.</t>
  </si>
  <si>
    <t xml:space="preserve">mt15bas165a</t>
  </si>
  <si>
    <t xml:space="preserve">kg</t>
  </si>
  <si>
    <t xml:space="preserve">Impermeabilizante líquido, MasterSeal M 860 "Master Builders Solutions", de color gris, de dos componentes a base de resina de poliurea sin disolventes y pigmentos, permeable al vapor de agua, con dureza Shore A aproximada de 75, según UNE-EN ISO 868 y elongación a rotura &gt;= 700%, según UNE-EN ISO 8339, para aplicar con llana dentada, para conformar una membrana impermeable en cubiertas planas o inclinadas, según UNE-EN 13813.</t>
  </si>
  <si>
    <t xml:space="preserve">Subtotal materiales:</t>
  </si>
  <si>
    <t xml:space="preserve">Mano de obra</t>
  </si>
  <si>
    <t xml:space="preserve">mo032</t>
  </si>
  <si>
    <t xml:space="preserve">h</t>
  </si>
  <si>
    <t xml:space="preserve">Oficial 1ª aplicador de productos impermeabilizantes.</t>
  </si>
  <si>
    <t xml:space="preserve">mo070</t>
  </si>
  <si>
    <t xml:space="preserve">h</t>
  </si>
  <si>
    <t xml:space="preserve">Ayudante aplicador de productos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</si>
  <si>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</si>
  <si>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</si>
  <si>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</si>
  <si>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</si>
  <si>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1,61€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</si>
  <si>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</si>
  <si>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</si>
  <si>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</si>
  <si>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</si>
  <si>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</si>
  <si>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13813:2002</t>
  </si>
  <si>
    <t xml:space="preserve">1/3/4</t>
  </si>
  <si>
    <t xml:space="preserve">Mortero para recrecidos y acabados de suelos. Propiedades y requisitos.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</si>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</sst>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2.42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0.4</v>
      </c>
      <c r="H10" s="11"/>
      <c r="I10" s="12">
        <v>12.87</v>
      </c>
      <c r="J10" s="12">
        <f ca="1">ROUND(INDIRECT(ADDRESS(ROW()+(0), COLUMN()+(-3), 1))*INDIRECT(ADDRESS(ROW()+(0), COLUMN()+(-1), 1)), 2)</f>
        <v>5.15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0.05</v>
      </c>
      <c r="H11" s="11"/>
      <c r="I11" s="12">
        <v>3.08</v>
      </c>
      <c r="J11" s="12">
        <f ca="1">ROUND(INDIRECT(ADDRESS(ROW()+(0), COLUMN()+(-3), 1))*INDIRECT(ADDRESS(ROW()+(0), COLUMN()+(-1), 1)), 2)</f>
        <v>0.15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0.1</v>
      </c>
      <c r="H12" s="11"/>
      <c r="I12" s="12">
        <v>19.52</v>
      </c>
      <c r="J12" s="12">
        <f ca="1">ROUND(INDIRECT(ADDRESS(ROW()+(0), COLUMN()+(-3), 1))*INDIRECT(ADDRESS(ROW()+(0), COLUMN()+(-1), 1)), 2)</f>
        <v>1.95</v>
      </c>
    </row>
    <row r="13" spans="1:10" ht="66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3">
        <v>1.6</v>
      </c>
      <c r="H13" s="13"/>
      <c r="I13" s="14">
        <v>16.23</v>
      </c>
      <c r="J13" s="14">
        <f ca="1">ROUND(INDIRECT(ADDRESS(ROW()+(0), COLUMN()+(-3), 1))*INDIRECT(ADDRESS(ROW()+(0), COLUMN()+(-1), 1)), 2)</f>
        <v>25.97</v>
      </c>
    </row>
    <row r="14" spans="1:10" ht="13.50" thickBot="1" customHeight="1">
      <c r="A14" s="15"/>
      <c r="B14" s="15"/>
      <c r="C14" s="15"/>
      <c r="D14" s="15"/>
      <c r="E14" s="15"/>
      <c r="F14" s="15"/>
      <c r="G14" s="9" t="s">
        <v>24</v>
      </c>
      <c r="H14" s="9"/>
      <c r="I14" s="9"/>
      <c r="J14" s="17">
        <f ca="1">ROUND(SUM(INDIRECT(ADDRESS(ROW()+(-1), COLUMN()+(0), 1)),INDIRECT(ADDRESS(ROW()+(-2), COLUMN()+(0), 1)),INDIRECT(ADDRESS(ROW()+(-3), COLUMN()+(0), 1)),INDIRECT(ADDRESS(ROW()+(-4), COLUMN()+(0), 1))), 2)</f>
        <v>33.22</v>
      </c>
    </row>
    <row r="15" spans="1:10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8"/>
      <c r="H15" s="18"/>
      <c r="I15" s="15"/>
      <c r="J15" s="15"/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1">
        <v>0.15</v>
      </c>
      <c r="H16" s="11"/>
      <c r="I16" s="12">
        <v>21.41</v>
      </c>
      <c r="J16" s="12">
        <f ca="1">ROUND(INDIRECT(ADDRESS(ROW()+(0), COLUMN()+(-3), 1))*INDIRECT(ADDRESS(ROW()+(0), COLUMN()+(-1), 1)), 2)</f>
        <v>3.21</v>
      </c>
    </row>
    <row r="17" spans="1:10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"/>
      <c r="G17" s="13">
        <v>0.15</v>
      </c>
      <c r="H17" s="13"/>
      <c r="I17" s="14">
        <v>20.34</v>
      </c>
      <c r="J17" s="14">
        <f ca="1">ROUND(INDIRECT(ADDRESS(ROW()+(0), COLUMN()+(-3), 1))*INDIRECT(ADDRESS(ROW()+(0), COLUMN()+(-1), 1)), 2)</f>
        <v>3.05</v>
      </c>
    </row>
    <row r="18" spans="1:10" ht="13.50" thickBot="1" customHeight="1">
      <c r="A18" s="15"/>
      <c r="B18" s="15"/>
      <c r="C18" s="15"/>
      <c r="D18" s="15"/>
      <c r="E18" s="15"/>
      <c r="F18" s="15"/>
      <c r="G18" s="9" t="s">
        <v>32</v>
      </c>
      <c r="H18" s="9"/>
      <c r="I18" s="9"/>
      <c r="J18" s="17">
        <f ca="1">ROUND(SUM(INDIRECT(ADDRESS(ROW()+(-1), COLUMN()+(0), 1)),INDIRECT(ADDRESS(ROW()+(-2), COLUMN()+(0), 1))), 2)</f>
        <v>6.26</v>
      </c>
    </row>
    <row r="19" spans="1:10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8"/>
      <c r="H19" s="18"/>
      <c r="I19" s="15"/>
      <c r="J19" s="15"/>
    </row>
    <row r="20" spans="1:10" ht="13.50" thickBot="1" customHeight="1">
      <c r="A20" s="19"/>
      <c r="B20" s="19"/>
      <c r="C20" s="20" t="s">
        <v>34</v>
      </c>
      <c r="D20" s="20"/>
      <c r="E20" s="19" t="s">
        <v>35</v>
      </c>
      <c r="F20" s="19"/>
      <c r="G20" s="13">
        <v>2</v>
      </c>
      <c r="H20" s="13"/>
      <c r="I20" s="14">
        <f ca="1">ROUND(SUM(INDIRECT(ADDRESS(ROW()+(-2), COLUMN()+(1), 1)),INDIRECT(ADDRESS(ROW()+(-6), COLUMN()+(1), 1))), 2)</f>
        <v>39.48</v>
      </c>
      <c r="J20" s="14">
        <f ca="1">ROUND(INDIRECT(ADDRESS(ROW()+(0), COLUMN()+(-3), 1))*INDIRECT(ADDRESS(ROW()+(0), COLUMN()+(-1), 1))/100, 2)</f>
        <v>0.79</v>
      </c>
    </row>
    <row r="21" spans="1:10" ht="13.50" thickBot="1" customHeight="1">
      <c r="A21" s="21" t="s">
        <v>36</v>
      </c>
      <c r="B21" s="21"/>
      <c r="C21" s="22"/>
      <c r="D21" s="22"/>
      <c r="E21" s="23"/>
      <c r="F21" s="23"/>
      <c r="G21" s="24" t="s">
        <v>37</v>
      </c>
      <c r="H21" s="24"/>
      <c r="I21" s="25"/>
      <c r="J21" s="26">
        <f ca="1">ROUND(SUM(INDIRECT(ADDRESS(ROW()+(-1), COLUMN()+(0), 1)),INDIRECT(ADDRESS(ROW()+(-3), COLUMN()+(0), 1)),INDIRECT(ADDRESS(ROW()+(-7), COLUMN()+(0), 1))), 2)</f>
        <v>40.27</v>
      </c>
    </row>
    <row r="24" spans="1:10" ht="13.50" thickBot="1" customHeight="1">
      <c r="A24" s="27" t="s">
        <v>38</v>
      </c>
      <c r="B24" s="27"/>
      <c r="C24" s="27"/>
      <c r="D24" s="27"/>
      <c r="E24" s="27"/>
      <c r="F24" s="27" t="s">
        <v>39</v>
      </c>
      <c r="G24" s="27"/>
      <c r="H24" s="27" t="s">
        <v>40</v>
      </c>
      <c r="I24" s="27"/>
      <c r="J24" s="27" t="s">
        <v>41</v>
      </c>
    </row>
    <row r="25" spans="1:10" ht="13.50" thickBot="1" customHeight="1">
      <c r="A25" s="28" t="s">
        <v>42</v>
      </c>
      <c r="B25" s="28"/>
      <c r="C25" s="28"/>
      <c r="D25" s="28"/>
      <c r="E25" s="28"/>
      <c r="F25" s="29">
        <v>182003</v>
      </c>
      <c r="G25" s="29"/>
      <c r="H25" s="29">
        <v>182004</v>
      </c>
      <c r="I25" s="29"/>
      <c r="J25" s="29" t="s">
        <v>43</v>
      </c>
    </row>
    <row r="26" spans="1:10" ht="13.50" thickBot="1" customHeight="1">
      <c r="A26" s="30" t="s">
        <v>44</v>
      </c>
      <c r="B26" s="30"/>
      <c r="C26" s="30"/>
      <c r="D26" s="30"/>
      <c r="E26" s="30"/>
      <c r="F26" s="31"/>
      <c r="G26" s="31"/>
      <c r="H26" s="31"/>
      <c r="I26" s="31"/>
      <c r="J26" s="31"/>
    </row>
    <row r="29" spans="1:1" ht="33.75" thickBot="1" customHeight="1">
      <c r="A29" s="1" t="s">
        <v>45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46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47</v>
      </c>
      <c r="B31" s="1"/>
      <c r="C31" s="1"/>
      <c r="D31" s="1"/>
      <c r="E31" s="1"/>
      <c r="F31" s="1"/>
      <c r="G31" s="1"/>
      <c r="H31" s="1"/>
      <c r="I31" s="1"/>
      <c r="J31" s="1"/>
    </row>
  </sheetData>
  <mergeCells count="66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I14"/>
    <mergeCell ref="A15:B15"/>
    <mergeCell ref="C15:D15"/>
    <mergeCell ref="E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I18"/>
    <mergeCell ref="A19:B19"/>
    <mergeCell ref="C19:D19"/>
    <mergeCell ref="E19:H19"/>
    <mergeCell ref="A20:B20"/>
    <mergeCell ref="C20:D20"/>
    <mergeCell ref="E20:F20"/>
    <mergeCell ref="G20:H20"/>
    <mergeCell ref="A21:F21"/>
    <mergeCell ref="G21:I21"/>
    <mergeCell ref="A24:E24"/>
    <mergeCell ref="F24:G24"/>
    <mergeCell ref="H24:I24"/>
    <mergeCell ref="A25:E25"/>
    <mergeCell ref="F25:G26"/>
    <mergeCell ref="H25:I26"/>
    <mergeCell ref="J25:J26"/>
    <mergeCell ref="A26:E26"/>
    <mergeCell ref="A29:J29"/>
    <mergeCell ref="A30:J30"/>
    <mergeCell ref="A31:J31"/>
  </mergeCells>
  <pageMargins left="0.147638" right="0.147638" top="0.206693" bottom="0.206693" header="0.0" footer="0.0"/>
  <pageSetup paperSize="9" orientation="portrait"/>
  <rowBreaks count="0" manualBreakCount="0">
    </rowBreaks>
</worksheet>
</file>