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<sst xmlns="http://schemas.openxmlformats.org/spreadsheetml/2006/main" count="46" uniqueCount="46">
  <si>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</si>
  <si>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CAV020</t>
  </si>
  <si>
    <t xml:space="preserve">m²</t>
  </si>
  <si>
    <t xml:space="preserve">Sistema de encofrado para viga entre zapatas.</t>
  </si>
  <si>
    <r>
      <rPr>
        <sz val="8.25"/>
        <color rgb="FF000000"/>
        <rFont val="Arial"/>
        <family val="2"/>
      </rPr>
      <t xml:space="preserve">Montaje de sistema de encofrado recuperable metálico, para viga de atado, formado por paneles metálicos, amortizables en 200 usos, y posterior desmontaje del sistema de encofrado. Incluso elementos de sustentación, fijación y acodalamientos necesarios para su estabilidad y líquido desencofrante MasterFinish RL 294 "Master Builders Solutions", para evitar la adherencia del hormigón al encofrado.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</si>
  <si>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</si>
  <si>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</si>
  <si>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</si>
  <si>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</si>
  <si>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</si>
  <si>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</si>
  <si>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</si>
  <si>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mt08eme040</t>
  </si>
  <si>
    <t xml:space="preserve">m²</t>
  </si>
  <si>
    <t xml:space="preserve">Paneles metálicos de varias dimensiones, para encofrar elementos de hormigón.</t>
  </si>
  <si>
    <t xml:space="preserve">mt50spa052b</t>
  </si>
  <si>
    <t xml:space="preserve">m</t>
  </si>
  <si>
    <t xml:space="preserve">Tablón de madera de pino, de 20x7,2 cm.</t>
  </si>
  <si>
    <t xml:space="preserve">mt50spa081a</t>
  </si>
  <si>
    <t xml:space="preserve">Ud</t>
  </si>
  <si>
    <t xml:space="preserve">Puntal metálico telescópico, de hasta 3 m de altura.</t>
  </si>
  <si>
    <t xml:space="preserve">mt08eme051a</t>
  </si>
  <si>
    <t xml:space="preserve">m</t>
  </si>
  <si>
    <t xml:space="preserve">Fleje de acero galvanizado, para encofrado metálico.</t>
  </si>
  <si>
    <t xml:space="preserve">mt08var050</t>
  </si>
  <si>
    <t xml:space="preserve">kg</t>
  </si>
  <si>
    <t xml:space="preserve">Alambre galvanizado para atar, de 1,30 mm de diámetro.</t>
  </si>
  <si>
    <t xml:space="preserve">mt08var060</t>
  </si>
  <si>
    <t xml:space="preserve">kg</t>
  </si>
  <si>
    <t xml:space="preserve">Puntas de acero de 20x100 mm.</t>
  </si>
  <si>
    <t xml:space="preserve">mt08dba010g</t>
  </si>
  <si>
    <t xml:space="preserve">l</t>
  </si>
  <si>
    <t xml:space="preserve">Agente desmoldeante, a base de aceites especiales, emulsionable en agua MasterFinish RL 294 "Master Builders Solutions", para encofrados metálicos, fenólicos o de madera.</t>
  </si>
  <si>
    <t xml:space="preserve">Subtotal materiales:</t>
  </si>
  <si>
    <t xml:space="preserve">Mano de 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</si>
  <si>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</si>
  <si>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</si>
  <si>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</si>
  <si>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</si>
  <si>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</si>
  <si>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Ayudante encofrador.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</si>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</sst>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25" customWidth="1"/>
    <col min="3" max="3" width="2.04" customWidth="1"/>
    <col min="4" max="4" width="5.61" customWidth="1"/>
    <col min="5" max="5" width="75.14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0.005</v>
      </c>
      <c r="G10" s="12">
        <v>52</v>
      </c>
      <c r="H10" s="12">
        <f ca="1">ROUND(INDIRECT(ADDRESS(ROW()+(0), COLUMN()+(-2), 1))*INDIRECT(ADDRESS(ROW()+(0), COLUMN()+(-1), 1)), 2)</f>
        <v>0.26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0.02</v>
      </c>
      <c r="G11" s="12">
        <v>6.32</v>
      </c>
      <c r="H11" s="12">
        <f ca="1">ROUND(INDIRECT(ADDRESS(ROW()+(0), COLUMN()+(-2), 1))*INDIRECT(ADDRESS(ROW()+(0), COLUMN()+(-1), 1)), 2)</f>
        <v>0.13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0.013</v>
      </c>
      <c r="G12" s="12">
        <v>19.25</v>
      </c>
      <c r="H12" s="12">
        <f ca="1">ROUND(INDIRECT(ADDRESS(ROW()+(0), COLUMN()+(-2), 1))*INDIRECT(ADDRESS(ROW()+(0), COLUMN()+(-1), 1)), 2)</f>
        <v>0.25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0.1</v>
      </c>
      <c r="G13" s="12">
        <v>0.29</v>
      </c>
      <c r="H13" s="12">
        <f ca="1">ROUND(INDIRECT(ADDRESS(ROW()+(0), COLUMN()+(-2), 1))*INDIRECT(ADDRESS(ROW()+(0), COLUMN()+(-1), 1)), 2)</f>
        <v>0.03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0.05</v>
      </c>
      <c r="G14" s="12">
        <v>1.5</v>
      </c>
      <c r="H14" s="12">
        <f ca="1">ROUND(INDIRECT(ADDRESS(ROW()+(0), COLUMN()+(-2), 1))*INDIRECT(ADDRESS(ROW()+(0), COLUMN()+(-1), 1)), 2)</f>
        <v>0.08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0.1</v>
      </c>
      <c r="G15" s="12">
        <v>8.75</v>
      </c>
      <c r="H15" s="12">
        <f ca="1">ROUND(INDIRECT(ADDRESS(ROW()+(0), COLUMN()+(-2), 1))*INDIRECT(ADDRESS(ROW()+(0), COLUMN()+(-1), 1)), 2)</f>
        <v>0.88</v>
      </c>
    </row>
    <row r="16" spans="1:8" ht="24.0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3">
        <v>0.03</v>
      </c>
      <c r="G16" s="14">
        <v>1.86</v>
      </c>
      <c r="H16" s="14">
        <f ca="1">ROUND(INDIRECT(ADDRESS(ROW()+(0), COLUMN()+(-2), 1))*INDIRECT(ADDRESS(ROW()+(0), COLUMN()+(-1), 1)), 2)</f>
        <v>0.06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1.69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1">
        <v>0.416</v>
      </c>
      <c r="G19" s="12">
        <v>22.27</v>
      </c>
      <c r="H19" s="12">
        <f ca="1">ROUND(INDIRECT(ADDRESS(ROW()+(0), COLUMN()+(-2), 1))*INDIRECT(ADDRESS(ROW()+(0), COLUMN()+(-1), 1)), 2)</f>
        <v>9.26</v>
      </c>
    </row>
    <row r="20" spans="1:8" ht="13.50" thickBot="1" customHeight="1">
      <c r="A20" s="1" t="s">
        <v>38</v>
      </c>
      <c r="B20" s="1"/>
      <c r="C20" s="10" t="s">
        <v>39</v>
      </c>
      <c r="D20" s="10"/>
      <c r="E20" s="1" t="s">
        <v>40</v>
      </c>
      <c r="F20" s="13">
        <v>0.476</v>
      </c>
      <c r="G20" s="14">
        <v>21.15</v>
      </c>
      <c r="H20" s="14">
        <f ca="1">ROUND(INDIRECT(ADDRESS(ROW()+(0), COLUMN()+(-2), 1))*INDIRECT(ADDRESS(ROW()+(0), COLUMN()+(-1), 1)), 2)</f>
        <v>10.07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1)),INDIRECT(ADDRESS(ROW()+(-2), COLUMN()+(0), 1))), 2)</f>
        <v>19.33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9"/>
      <c r="B23" s="19"/>
      <c r="C23" s="20" t="s">
        <v>43</v>
      </c>
      <c r="D23" s="20"/>
      <c r="E23" s="19" t="s">
        <v>44</v>
      </c>
      <c r="F23" s="13">
        <v>2</v>
      </c>
      <c r="G23" s="14">
        <f ca="1">ROUND(SUM(INDIRECT(ADDRESS(ROW()+(-2), COLUMN()+(1), 1)),INDIRECT(ADDRESS(ROW()+(-6), COLUMN()+(1), 1))), 2)</f>
        <v>21.02</v>
      </c>
      <c r="H23" s="14">
        <f ca="1">ROUND(INDIRECT(ADDRESS(ROW()+(0), COLUMN()+(-2), 1))*INDIRECT(ADDRESS(ROW()+(0), COLUMN()+(-1), 1))/100, 2)</f>
        <v>0.42</v>
      </c>
    </row>
    <row r="24" spans="1:8" ht="13.50" thickBot="1" customHeight="1">
      <c r="A24" s="8"/>
      <c r="B24" s="8"/>
      <c r="C24" s="8"/>
      <c r="D24" s="8"/>
      <c r="E24" s="8"/>
      <c r="F24" s="21" t="s">
        <v>45</v>
      </c>
      <c r="G24" s="21"/>
      <c r="H24" s="22">
        <f ca="1">ROUND(SUM(INDIRECT(ADDRESS(ROW()+(-1), COLUMN()+(0), 1)),INDIRECT(ADDRESS(ROW()+(-3), COLUMN()+(0), 1)),INDIRECT(ADDRESS(ROW()+(-7), COLUMN()+(0), 1))), 2)</f>
        <v>21.44</v>
      </c>
    </row>
  </sheetData>
  <mergeCells count="4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